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22980" windowHeight="940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11" i="1" l="1"/>
  <c r="C10" i="1"/>
  <c r="B10" i="1"/>
  <c r="B6" i="1"/>
  <c r="B9" i="1"/>
  <c r="C9" i="1" l="1"/>
  <c r="C7" i="1" l="1"/>
  <c r="B7" i="1"/>
  <c r="C11" i="1" l="1"/>
  <c r="C6" i="1"/>
  <c r="H3" i="1" l="1"/>
</calcChain>
</file>

<file path=xl/sharedStrings.xml><?xml version="1.0" encoding="utf-8"?>
<sst xmlns="http://schemas.openxmlformats.org/spreadsheetml/2006/main" count="19" uniqueCount="17">
  <si>
    <t>Nominativo</t>
  </si>
  <si>
    <t>Punteggio Reddito</t>
  </si>
  <si>
    <t>TOTALE</t>
  </si>
  <si>
    <t>REDDITO NETTO</t>
  </si>
  <si>
    <t>Canone di Locazione Annuo richiesto</t>
  </si>
  <si>
    <t>Posizione in Graduatoria</t>
  </si>
  <si>
    <t>Reddito minimo per la partecipazione</t>
  </si>
  <si>
    <t>% rapporto fra reddito netto annuo e canone di locazione</t>
  </si>
  <si>
    <t>Ulteriori punteggi</t>
  </si>
  <si>
    <t>PARTECIPANTI LOCAZIONE VIA VITTORIO FIORINI N. 13 INT. 26 - SUPERFICIE MQ.  59,80</t>
  </si>
  <si>
    <t>Maria Pia Cardurani</t>
  </si>
  <si>
    <t>Migliore Maria Antonietta</t>
  </si>
  <si>
    <t>Cristina Annunziata</t>
  </si>
  <si>
    <t xml:space="preserve">Scifo Andrea </t>
  </si>
  <si>
    <t xml:space="preserve">Annalisa Bucchieri </t>
  </si>
  <si>
    <t xml:space="preserve">Colaiori Roberta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</si>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</sst>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rgb="FF00206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3" fillId="4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164" fontId="6" fillId="0" borderId="1" xfId="0" applyNumberFormat="1" applyFont="1" applyBorder="1" applyAlignment="1">
      <alignment horizontal="center" vertical="center"/>
    </xf>
    <xf numFmtId="10" fontId="6" fillId="5" borderId="1" xfId="1" applyNumberFormat="1" applyFont="1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workbookViewId="0">
      <selection activeCell="C6" sqref="C6"/>
    </sheetView>
  </sheetViews>
  <sheetFormatPr defaultColWidth="8.85546875" defaultRowHeight="15.75" x14ac:dyDescent="0.25"/>
  <cols>
    <col min="1" max="1" width="36.7109375" style="1" customWidth="1"/>
    <col min="2" max="2" width="23" style="1" hidden="1" customWidth="1"/>
    <col min="3" max="3" width="24.42578125" style="1" customWidth="1"/>
    <col min="4" max="4" width="14.5703125" style="1" customWidth="1"/>
    <col min="5" max="6" width="8.140625" style="1" customWidth="1"/>
    <col min="7" max="7" width="35.28515625" style="1" customWidth="1"/>
    <col min="8" max="8" width="16.5703125" style="1" customWidth="1"/>
    <col min="9" max="9" width="21.85546875" style="1" customWidth="1"/>
    <col min="10" max="12" width="8.85546875" style="1"/>
    <col min="13" max="14" width="13.7109375" style="1" bestFit="1" customWidth="1"/>
    <col min="15" max="16384" width="8.85546875" style="1"/>
  </cols>
  <sheetData>
    <row r="1" spans="1:9" ht="23.45" customHeight="1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</row>
    <row r="3" spans="1:9" ht="23.45" customHeight="1" x14ac:dyDescent="0.25">
      <c r="A3" s="15" t="s">
        <v>4</v>
      </c>
      <c r="B3" s="15"/>
      <c r="C3" s="2">
        <v>6314.88</v>
      </c>
      <c r="G3" s="5" t="s">
        <v>6</v>
      </c>
      <c r="H3" s="2">
        <f>C3*2</f>
        <v>12629.76</v>
      </c>
    </row>
    <row r="5" spans="1:9" ht="63" customHeight="1" x14ac:dyDescent="0.25">
      <c r="A5" s="3" t="s">
        <v>0</v>
      </c>
      <c r="B5" s="3" t="s">
        <v>3</v>
      </c>
      <c r="C5" s="3" t="s">
        <v>7</v>
      </c>
      <c r="D5" s="3" t="s">
        <v>1</v>
      </c>
      <c r="E5" s="17" t="s">
        <v>8</v>
      </c>
      <c r="F5" s="18"/>
      <c r="G5" s="19"/>
      <c r="H5" s="3" t="s">
        <v>2</v>
      </c>
      <c r="I5" s="3" t="s">
        <v>5</v>
      </c>
    </row>
    <row r="6" spans="1:9" ht="51" customHeight="1" x14ac:dyDescent="0.25">
      <c r="A6" s="7" t="s">
        <v>10</v>
      </c>
      <c r="B6" s="9">
        <f>42546.51-(12036.62+1040.61+383.22)</f>
        <v>29086.06</v>
      </c>
      <c r="C6" s="10">
        <f>(B6-$C$3)/B6</f>
        <v>0.78288981044527861</v>
      </c>
      <c r="D6" s="7">
        <v>20</v>
      </c>
      <c r="E6" s="12">
        <v>0</v>
      </c>
      <c r="F6" s="13"/>
      <c r="G6" s="14"/>
      <c r="H6" s="6">
        <v>20</v>
      </c>
      <c r="I6" s="7">
        <v>3</v>
      </c>
    </row>
    <row r="7" spans="1:9" ht="51" customHeight="1" x14ac:dyDescent="0.25">
      <c r="A7" s="7" t="s">
        <v>11</v>
      </c>
      <c r="B7" s="11">
        <f>29830.46-(6743.88+605.55+208.81)+9355.79-(487.46+161.86+84.2)</f>
        <v>30894.489999999998</v>
      </c>
      <c r="C7" s="10">
        <f>(B7-$C$3)/B7</f>
        <v>0.795598503163509</v>
      </c>
      <c r="D7" s="7">
        <v>20</v>
      </c>
      <c r="E7" s="12">
        <v>0</v>
      </c>
      <c r="F7" s="13"/>
      <c r="G7" s="14"/>
      <c r="H7" s="6">
        <v>20</v>
      </c>
      <c r="I7" s="7">
        <v>2</v>
      </c>
    </row>
    <row r="8" spans="1:9" ht="51" customHeight="1" x14ac:dyDescent="0.25">
      <c r="A8" s="7" t="s">
        <v>12</v>
      </c>
      <c r="B8" s="9">
        <v>0</v>
      </c>
      <c r="C8" s="10">
        <v>0</v>
      </c>
      <c r="D8" s="7">
        <v>0</v>
      </c>
      <c r="E8" s="12" t="s">
        <v>16</v>
      </c>
      <c r="F8" s="13"/>
      <c r="G8" s="14"/>
      <c r="H8" s="6" t="s">
        <v>16</v>
      </c>
      <c r="I8" s="7" t="s">
        <v>16</v>
      </c>
    </row>
    <row r="9" spans="1:9" ht="51" customHeight="1" x14ac:dyDescent="0.25">
      <c r="A9" s="7" t="s">
        <v>13</v>
      </c>
      <c r="B9" s="9">
        <f>25811-(4686+447+232)+12921-(1593+262+103)</f>
        <v>31409</v>
      </c>
      <c r="C9" s="10">
        <f>(B9-$C$3)/B9</f>
        <v>0.79894679868827401</v>
      </c>
      <c r="D9" s="7">
        <v>20</v>
      </c>
      <c r="E9" s="12"/>
      <c r="F9" s="13"/>
      <c r="G9" s="14"/>
      <c r="H9" s="6">
        <v>20</v>
      </c>
      <c r="I9" s="7">
        <v>1</v>
      </c>
    </row>
    <row r="10" spans="1:9" ht="51" customHeight="1" x14ac:dyDescent="0.25">
      <c r="A10" s="7" t="s">
        <v>14</v>
      </c>
      <c r="B10" s="9">
        <f>40334.61-(11116+975.8+363.01)</f>
        <v>27879.800000000003</v>
      </c>
      <c r="C10" s="10">
        <f>(B10-$C$3)/B10</f>
        <v>0.77349622307190147</v>
      </c>
      <c r="D10" s="7">
        <v>20</v>
      </c>
      <c r="E10" s="12">
        <v>0</v>
      </c>
      <c r="F10" s="13"/>
      <c r="G10" s="14"/>
      <c r="H10" s="6">
        <v>20</v>
      </c>
      <c r="I10" s="7">
        <v>4</v>
      </c>
    </row>
    <row r="11" spans="1:9" ht="51.75" customHeight="1" x14ac:dyDescent="0.25">
      <c r="A11" s="7" t="s">
        <v>15</v>
      </c>
      <c r="B11" s="11">
        <f>33980.23-(8471.12+587.86+305.82)</f>
        <v>24615.43</v>
      </c>
      <c r="C11" s="10">
        <f>(B11-$C$3)/B11</f>
        <v>0.74345847299844037</v>
      </c>
      <c r="D11" s="7">
        <v>10</v>
      </c>
      <c r="E11" s="12">
        <v>0</v>
      </c>
      <c r="F11" s="13"/>
      <c r="G11" s="14"/>
      <c r="H11" s="6">
        <v>10</v>
      </c>
      <c r="I11" s="7">
        <v>5</v>
      </c>
    </row>
    <row r="12" spans="1:9" ht="74.25" customHeight="1" x14ac:dyDescent="0.25">
      <c r="A12" s="8"/>
      <c r="B12" s="8"/>
      <c r="C12" s="8"/>
      <c r="D12" s="8"/>
      <c r="E12" s="8"/>
      <c r="F12" s="8"/>
      <c r="G12" s="8"/>
      <c r="H12" s="8"/>
      <c r="I12" s="8"/>
    </row>
    <row r="13" spans="1:9" x14ac:dyDescent="0.25">
      <c r="D13" s="4"/>
    </row>
  </sheetData>
  <sortState ref="A4:E12">
    <sortCondition ref="A4:A12"/>
  </sortState>
  <mergeCells count="9">
    <mergeCell ref="E11:G11"/>
    <mergeCell ref="A3:B3"/>
    <mergeCell ref="A1:I1"/>
    <mergeCell ref="E5:G5"/>
    <mergeCell ref="E6:G6"/>
    <mergeCell ref="E7:G7"/>
    <mergeCell ref="E8:G8"/>
    <mergeCell ref="E9:G9"/>
    <mergeCell ref="E10:G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Bianco</dc:creator>
  <cp:lastModifiedBy>Andrea Dema</cp:lastModifiedBy>
  <cp:lastPrinted>2020-09-23T11:21:28Z</cp:lastPrinted>
  <dcterms:created xsi:type="dcterms:W3CDTF">2013-12-03T15:41:41Z</dcterms:created>
  <dcterms:modified xsi:type="dcterms:W3CDTF">2020-10-06T13:24:57Z</dcterms:modified>
</cp:coreProperties>
</file>